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F13"/>
  <c r="F24" s="1"/>
  <c r="F119" l="1"/>
  <c r="F196"/>
  <c r="H195"/>
  <c r="H196" s="1"/>
  <c r="L195"/>
  <c r="F195"/>
  <c r="J195"/>
  <c r="L176"/>
  <c r="J176"/>
  <c r="L157"/>
  <c r="G157"/>
  <c r="L138"/>
  <c r="G138"/>
  <c r="F138"/>
  <c r="L119"/>
  <c r="G119"/>
  <c r="L100"/>
  <c r="F100"/>
  <c r="L81"/>
  <c r="G81"/>
  <c r="L62"/>
  <c r="G62"/>
  <c r="L43"/>
  <c r="F43"/>
  <c r="J43"/>
  <c r="L24"/>
  <c r="J24"/>
  <c r="J196" s="1"/>
  <c r="J100"/>
  <c r="H100"/>
  <c r="G100"/>
  <c r="G196" l="1"/>
  <c r="L196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<sst xmlns="http://schemas.openxmlformats.org/spreadsheetml/2006/main" count="255" uniqueCount="74">
  <si>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</si>
  <si>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</si>
  <si>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</si>
  <si>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</si>
  <si>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</si>
  <si>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</si>
  <si>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</si>
  <si>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</si>
  <si>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</si>
  <si>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</si>
  <si>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</si>
  <si>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</si>
  <si>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</si>
  <si>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</si>
  <si>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</si>
  <si>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</si>
  <si>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</si>
  <si>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</si>
  <si>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</si>
  <si>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</si>
  <si>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</si>
  <si>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</si>
  <si>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</si>
  <si>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</si>
  <si>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</si>
  <si>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</si>
  <si>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</si>
  <si>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</si>
  <si>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</si>
  <si>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</si>
  <si>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</si>
  <si>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</si>
  <si>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</si>
  <si>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</si>
  <si>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</si>
  <si>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</si>
  <si>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</si>
  <si>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</si>
  <si>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</si>
  <si>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</si>
  <si>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</si>
  <si>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Каша молочная "Геркулес" с маслом</t>
  </si>
  <si>
    <t>Напиток из ягод</t>
  </si>
  <si>
    <t>Чай с сахаром и лимоном</t>
  </si>
  <si>
    <t>Запеканка творожная с соусом</t>
  </si>
  <si>
    <t>Чай с сахаром</t>
  </si>
  <si>
    <t>Булочка школьная</t>
  </si>
  <si>
    <t>Компот из ягод</t>
  </si>
  <si>
    <t>Чахохбили</t>
  </si>
  <si>
    <t>кисломол.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</si>
  <si>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</si>
  <si>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</si>
  <si>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</si>
  <si>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</si>
  <si>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Компот из  смеси сухофруктов</t>
  </si>
  <si>
    <t>Котлеты с соусом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</si>
  <si>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</si>
  <si>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</si>
  <si>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</si>
  <si>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</si>
  <si>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Бутерброд с сыром</t>
  </si>
  <si>
    <t>Кофейный напиток</t>
  </si>
  <si>
    <t>пром</t>
  </si>
  <si>
    <t>Жаркое по-домашнему</t>
  </si>
  <si>
    <t>Пудинг из птицы с соусом</t>
  </si>
  <si>
    <t>Пюре картофельное</t>
  </si>
  <si>
    <t>Каша молочная рисовая с маслом</t>
  </si>
  <si>
    <t>таб 4</t>
  </si>
  <si>
    <t>булочное</t>
  </si>
  <si>
    <t>Мясо по-купечески</t>
  </si>
  <si>
    <t>Закуска из овощей</t>
  </si>
  <si>
    <t>Мясные ежики</t>
  </si>
  <si>
    <t>Тишелович Т.А.</t>
  </si>
  <si>
    <t>МБОУ СОШ №96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</si>
</sst>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8" t="s">
        <v>72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180</v>
      </c>
      <c r="G6" s="40">
        <v>7.52</v>
      </c>
      <c r="H6" s="40">
        <v>7.96</v>
      </c>
      <c r="I6" s="40">
        <v>29.01</v>
      </c>
      <c r="J6" s="40">
        <v>221</v>
      </c>
      <c r="K6" s="41">
        <v>174</v>
      </c>
      <c r="L6" s="40">
        <v>82.8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180</v>
      </c>
      <c r="G8" s="43">
        <v>1.33</v>
      </c>
      <c r="H8" s="43">
        <v>1.1499999999999999</v>
      </c>
      <c r="I8" s="43">
        <v>20.21</v>
      </c>
      <c r="J8" s="43">
        <v>97</v>
      </c>
      <c r="K8" s="44" t="s">
        <v>40</v>
      </c>
      <c r="L8" s="43"/>
    </row>
    <row r="9" spans="1:12" ht="15">
      <c r="A9" s="23"/>
      <c r="B9" s="15"/>
      <c r="C9" s="11"/>
      <c r="D9" s="7" t="s">
        <v>23</v>
      </c>
      <c r="E9" s="42" t="s">
        <v>60</v>
      </c>
      <c r="F9" s="43">
        <v>40</v>
      </c>
      <c r="G9" s="43">
        <v>5.01</v>
      </c>
      <c r="H9" s="43">
        <v>3.99</v>
      </c>
      <c r="I9" s="43">
        <v>18.579999999999998</v>
      </c>
      <c r="J9" s="43">
        <v>131</v>
      </c>
      <c r="K9" s="44">
        <v>3</v>
      </c>
      <c r="L9" s="43"/>
    </row>
    <row r="10" spans="1:12" ht="15">
      <c r="A10" s="23"/>
      <c r="B10" s="15"/>
      <c r="C10" s="11"/>
      <c r="D10" s="7" t="s">
        <v>49</v>
      </c>
      <c r="E10" s="42" t="s">
        <v>57</v>
      </c>
      <c r="F10" s="43">
        <v>100</v>
      </c>
      <c r="G10" s="43">
        <v>0</v>
      </c>
      <c r="H10" s="43">
        <v>0</v>
      </c>
      <c r="I10" s="43">
        <v>15</v>
      </c>
      <c r="J10" s="43">
        <v>60</v>
      </c>
      <c r="K10" s="44" t="s">
        <v>62</v>
      </c>
      <c r="L10" s="43"/>
    </row>
    <row r="11" spans="1:12" ht="15">
      <c r="A11" s="23"/>
      <c r="B11" s="15"/>
      <c r="C11" s="11"/>
      <c r="D11" s="6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13.86</v>
      </c>
      <c r="H13" s="19">
        <f t="shared" si="0"/>
        <v>13.1</v>
      </c>
      <c r="I13" s="19">
        <f t="shared" si="0"/>
        <v>82.8</v>
      </c>
      <c r="J13" s="19">
        <f t="shared" si="0"/>
        <v>509</v>
      </c>
      <c r="K13" s="25"/>
      <c r="L13" s="19">
        <f t="shared" ref="L13" si="1">SUM(L6:L12)</f>
        <v>82.8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13.86</v>
      </c>
      <c r="H24" s="32">
        <f t="shared" si="4"/>
        <v>13.1</v>
      </c>
      <c r="I24" s="32">
        <f t="shared" si="4"/>
        <v>82.8</v>
      </c>
      <c r="J24" s="32">
        <f t="shared" si="4"/>
        <v>509</v>
      </c>
      <c r="K24" s="32"/>
      <c r="L24" s="32">
        <f t="shared" ref="L24" si="5">L13+L23</f>
        <v>82.8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82.8</v>
      </c>
    </row>
    <row r="26" spans="1:12" ht="15">
      <c r="A26" s="14"/>
      <c r="B26" s="15"/>
      <c r="C26" s="11"/>
      <c r="D26" s="6" t="s">
        <v>21</v>
      </c>
      <c r="E26" s="42" t="s">
        <v>50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40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82.8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19.540000000000003</v>
      </c>
      <c r="H43" s="32">
        <f t="shared" ref="H43" si="15">H32+H42</f>
        <v>15.23</v>
      </c>
      <c r="I43" s="32">
        <f t="shared" ref="I43" si="16">I32+I42</f>
        <v>88.259999999999991</v>
      </c>
      <c r="J43" s="32">
        <f t="shared" ref="J43:L43" si="17">J32+J42</f>
        <v>553</v>
      </c>
      <c r="K43" s="32"/>
      <c r="L43" s="32">
        <f t="shared" si="17"/>
        <v>82.8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290</v>
      </c>
      <c r="G44" s="40">
        <v>14.77</v>
      </c>
      <c r="H44" s="40">
        <v>19.14</v>
      </c>
      <c r="I44" s="40">
        <v>35.61</v>
      </c>
      <c r="J44" s="40">
        <v>378</v>
      </c>
      <c r="K44" s="41">
        <v>436</v>
      </c>
      <c r="L44" s="40">
        <v>82.8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53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40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22.450000000000003</v>
      </c>
      <c r="H51" s="19">
        <f t="shared" ref="H51" si="19">SUM(H44:H50)</f>
        <v>19.46</v>
      </c>
      <c r="I51" s="19">
        <f t="shared" ref="I51" si="20">SUM(I44:I50)</f>
        <v>77.990000000000009</v>
      </c>
      <c r="J51" s="19">
        <f t="shared" ref="J51:L51" si="21">SUM(J44:J50)</f>
        <v>560</v>
      </c>
      <c r="K51" s="25"/>
      <c r="L51" s="19">
        <f t="shared" si="21"/>
        <v>82.8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22.450000000000003</v>
      </c>
      <c r="H62" s="32">
        <f t="shared" ref="H62" si="27">H51+H61</f>
        <v>19.46</v>
      </c>
      <c r="I62" s="32">
        <f t="shared" ref="I62" si="28">I51+I61</f>
        <v>77.990000000000009</v>
      </c>
      <c r="J62" s="32">
        <f t="shared" ref="J62:L62" si="29">J51+J61</f>
        <v>560</v>
      </c>
      <c r="K62" s="32"/>
      <c r="L62" s="32">
        <f t="shared" si="29"/>
        <v>82.8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44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82.8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82.8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34.53</v>
      </c>
      <c r="H81" s="32">
        <f t="shared" ref="H81" si="39">H70+H80</f>
        <v>12.959999999999999</v>
      </c>
      <c r="I81" s="32">
        <f t="shared" ref="I81" si="40">I70+I80</f>
        <v>71.849999999999994</v>
      </c>
      <c r="J81" s="32">
        <f t="shared" ref="J81:L81" si="41">J70+J80</f>
        <v>579</v>
      </c>
      <c r="K81" s="32"/>
      <c r="L81" s="32">
        <f t="shared" si="41"/>
        <v>82.8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110</v>
      </c>
      <c r="G82" s="40">
        <v>15.35</v>
      </c>
      <c r="H82" s="40">
        <v>4.37</v>
      </c>
      <c r="I82" s="40">
        <v>9.07</v>
      </c>
      <c r="J82" s="40">
        <v>141</v>
      </c>
      <c r="K82" s="41" t="s">
        <v>40</v>
      </c>
      <c r="L82" s="40">
        <v>82.8</v>
      </c>
    </row>
    <row r="83" spans="1:12" ht="1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3.91</v>
      </c>
      <c r="H83" s="43">
        <v>5.86</v>
      </c>
      <c r="I83" s="43">
        <v>26.46</v>
      </c>
      <c r="J83" s="43">
        <v>175</v>
      </c>
      <c r="K83" s="44">
        <v>520</v>
      </c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 t="s">
        <v>40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21.68</v>
      </c>
      <c r="H89" s="19">
        <f t="shared" ref="H89" si="43">SUM(H82:H88)</f>
        <v>10.54</v>
      </c>
      <c r="I89" s="19">
        <f t="shared" ref="I89" si="44">SUM(I82:I88)</f>
        <v>74.38</v>
      </c>
      <c r="J89" s="19">
        <f t="shared" ref="J89:L89" si="45">SUM(J82:J88)</f>
        <v>482</v>
      </c>
      <c r="K89" s="25"/>
      <c r="L89" s="19">
        <f t="shared" si="45"/>
        <v>82.8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21.68</v>
      </c>
      <c r="H100" s="32">
        <f t="shared" ref="H100" si="51">H89+H99</f>
        <v>10.54</v>
      </c>
      <c r="I100" s="32">
        <f t="shared" ref="I100" si="52">I89+I99</f>
        <v>74.38</v>
      </c>
      <c r="J100" s="32">
        <f t="shared" ref="J100:L100" si="53">J89+J99</f>
        <v>482</v>
      </c>
      <c r="K100" s="32"/>
      <c r="L100" s="32">
        <f t="shared" si="53"/>
        <v>82.8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180</v>
      </c>
      <c r="G101" s="40">
        <v>5.41</v>
      </c>
      <c r="H101" s="40">
        <v>6.24</v>
      </c>
      <c r="I101" s="40">
        <v>39.28</v>
      </c>
      <c r="J101" s="40">
        <v>235</v>
      </c>
      <c r="K101" s="41" t="s">
        <v>67</v>
      </c>
      <c r="L101" s="40">
        <v>82.8</v>
      </c>
    </row>
    <row r="102" spans="1:12" ht="15">
      <c r="A102" s="23"/>
      <c r="B102" s="15"/>
      <c r="C102" s="11"/>
      <c r="D102" s="6" t="s">
        <v>49</v>
      </c>
      <c r="E102" s="42" t="s">
        <v>57</v>
      </c>
      <c r="F102" s="43">
        <v>90</v>
      </c>
      <c r="G102" s="43">
        <v>2.5</v>
      </c>
      <c r="H102" s="43">
        <v>0.3</v>
      </c>
      <c r="I102" s="43">
        <v>17</v>
      </c>
      <c r="J102" s="43">
        <v>80</v>
      </c>
      <c r="K102" s="44" t="s">
        <v>62</v>
      </c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180</v>
      </c>
      <c r="G103" s="43">
        <v>0.18</v>
      </c>
      <c r="H103" s="43">
        <v>0.02</v>
      </c>
      <c r="I103" s="43">
        <v>13.54</v>
      </c>
      <c r="J103" s="43">
        <v>55</v>
      </c>
      <c r="K103" s="44">
        <v>685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68</v>
      </c>
      <c r="E106" s="42" t="s">
        <v>56</v>
      </c>
      <c r="F106" s="43">
        <v>50</v>
      </c>
      <c r="G106" s="43">
        <v>3</v>
      </c>
      <c r="H106" s="43">
        <v>2.5</v>
      </c>
      <c r="I106" s="43">
        <v>25.5</v>
      </c>
      <c r="J106" s="43">
        <v>140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11.09</v>
      </c>
      <c r="H108" s="19">
        <f t="shared" si="54"/>
        <v>9.0599999999999987</v>
      </c>
      <c r="I108" s="19">
        <f t="shared" si="54"/>
        <v>95.32</v>
      </c>
      <c r="J108" s="19">
        <f t="shared" si="54"/>
        <v>510</v>
      </c>
      <c r="K108" s="25"/>
      <c r="L108" s="19">
        <f t="shared" ref="L108" si="55">SUM(L101:L107)</f>
        <v>82.8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11.09</v>
      </c>
      <c r="H119" s="32">
        <f t="shared" ref="H119" si="59">H108+H118</f>
        <v>9.0599999999999987</v>
      </c>
      <c r="I119" s="32">
        <f t="shared" ref="I119" si="60">I108+I118</f>
        <v>95.32</v>
      </c>
      <c r="J119" s="32">
        <f t="shared" ref="J119:L119" si="61">J108+J118</f>
        <v>510</v>
      </c>
      <c r="K119" s="32"/>
      <c r="L119" s="32">
        <f t="shared" si="61"/>
        <v>82.8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230</v>
      </c>
      <c r="G120" s="40">
        <v>19.52</v>
      </c>
      <c r="H120" s="40">
        <v>22.14</v>
      </c>
      <c r="I120" s="40">
        <v>43.13</v>
      </c>
      <c r="J120" s="40">
        <v>412</v>
      </c>
      <c r="K120" s="41" t="s">
        <v>40</v>
      </c>
      <c r="L120" s="40">
        <v>82.8</v>
      </c>
    </row>
    <row r="121" spans="1:12" ht="15">
      <c r="A121" s="14"/>
      <c r="B121" s="15"/>
      <c r="C121" s="11"/>
      <c r="D121" s="6" t="s">
        <v>26</v>
      </c>
      <c r="E121" s="42" t="s">
        <v>70</v>
      </c>
      <c r="F121" s="43">
        <v>60</v>
      </c>
      <c r="G121" s="43">
        <v>1.1000000000000001</v>
      </c>
      <c r="H121" s="43">
        <v>2.7</v>
      </c>
      <c r="I121" s="43">
        <v>4.5</v>
      </c>
      <c r="J121" s="43">
        <v>47</v>
      </c>
      <c r="K121" s="44" t="s">
        <v>40</v>
      </c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180</v>
      </c>
      <c r="G122" s="43">
        <v>0.23</v>
      </c>
      <c r="H122" s="43">
        <v>0.02</v>
      </c>
      <c r="I122" s="43">
        <v>13.72</v>
      </c>
      <c r="J122" s="43">
        <v>57</v>
      </c>
      <c r="K122" s="44">
        <v>686</v>
      </c>
      <c r="L122" s="43"/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23.130000000000003</v>
      </c>
      <c r="H127" s="19">
        <f t="shared" si="62"/>
        <v>25.13</v>
      </c>
      <c r="I127" s="19">
        <f t="shared" si="62"/>
        <v>76.92</v>
      </c>
      <c r="J127" s="19">
        <f t="shared" si="62"/>
        <v>587</v>
      </c>
      <c r="K127" s="25"/>
      <c r="L127" s="19">
        <f t="shared" ref="L127" si="63">SUM(L120:L126)</f>
        <v>82.8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23.130000000000003</v>
      </c>
      <c r="H138" s="32">
        <f t="shared" ref="H138" si="67">H127+H137</f>
        <v>25.13</v>
      </c>
      <c r="I138" s="32">
        <f t="shared" ref="I138" si="68">I127+I137</f>
        <v>76.92</v>
      </c>
      <c r="J138" s="32">
        <f t="shared" ref="J138:L138" si="69">J127+J137</f>
        <v>587</v>
      </c>
      <c r="K138" s="32"/>
      <c r="L138" s="32">
        <f t="shared" si="69"/>
        <v>82.8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110</v>
      </c>
      <c r="G139" s="40">
        <v>9.6199999999999992</v>
      </c>
      <c r="H139" s="40">
        <v>11.35</v>
      </c>
      <c r="I139" s="40">
        <v>8.08</v>
      </c>
      <c r="J139" s="40">
        <v>174</v>
      </c>
      <c r="K139" s="41" t="s">
        <v>40</v>
      </c>
      <c r="L139" s="40">
        <v>82.8</v>
      </c>
    </row>
    <row r="140" spans="1:12" ht="15">
      <c r="A140" s="23"/>
      <c r="B140" s="15"/>
      <c r="C140" s="11"/>
      <c r="D140" s="6" t="s">
        <v>21</v>
      </c>
      <c r="E140" s="42" t="s">
        <v>65</v>
      </c>
      <c r="F140" s="43">
        <v>180</v>
      </c>
      <c r="G140" s="43">
        <v>3.91</v>
      </c>
      <c r="H140" s="43">
        <v>5.86</v>
      </c>
      <c r="I140" s="43">
        <v>26.46</v>
      </c>
      <c r="J140" s="43">
        <v>175</v>
      </c>
      <c r="K140" s="44">
        <v>520</v>
      </c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180</v>
      </c>
      <c r="G141" s="43">
        <v>0.2</v>
      </c>
      <c r="H141" s="43">
        <v>0.04</v>
      </c>
      <c r="I141" s="43">
        <v>25.73</v>
      </c>
      <c r="J141" s="43">
        <v>105</v>
      </c>
      <c r="K141" s="44">
        <v>699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2.2799999999999998</v>
      </c>
      <c r="H142" s="43">
        <v>0.27</v>
      </c>
      <c r="I142" s="43">
        <v>15.57</v>
      </c>
      <c r="J142" s="43">
        <v>71</v>
      </c>
      <c r="K142" s="44" t="s">
        <v>40</v>
      </c>
      <c r="L142" s="43"/>
    </row>
    <row r="143" spans="1:12" ht="15">
      <c r="A143" s="23"/>
      <c r="B143" s="15"/>
      <c r="C143" s="11"/>
      <c r="D143" s="51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16.009999999999998</v>
      </c>
      <c r="H146" s="19">
        <f t="shared" si="70"/>
        <v>17.52</v>
      </c>
      <c r="I146" s="19">
        <f t="shared" si="70"/>
        <v>75.84</v>
      </c>
      <c r="J146" s="19">
        <f t="shared" si="70"/>
        <v>525</v>
      </c>
      <c r="K146" s="25"/>
      <c r="L146" s="19">
        <f t="shared" ref="L146" si="71">SUM(L139:L145)</f>
        <v>82.8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16.009999999999998</v>
      </c>
      <c r="H157" s="32">
        <f t="shared" ref="H157" si="75">H146+H156</f>
        <v>17.52</v>
      </c>
      <c r="I157" s="32">
        <f t="shared" ref="I157" si="76">I146+I156</f>
        <v>75.84</v>
      </c>
      <c r="J157" s="32">
        <f t="shared" ref="J157:L157" si="77">J146+J156</f>
        <v>525</v>
      </c>
      <c r="K157" s="32"/>
      <c r="L157" s="32">
        <f t="shared" si="77"/>
        <v>82.8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110</v>
      </c>
      <c r="G158" s="40">
        <v>14.76</v>
      </c>
      <c r="H158" s="40">
        <v>8.85</v>
      </c>
      <c r="I158" s="40">
        <v>6.26</v>
      </c>
      <c r="J158" s="40">
        <v>156</v>
      </c>
      <c r="K158" s="41" t="s">
        <v>40</v>
      </c>
      <c r="L158" s="40">
        <v>82.8</v>
      </c>
    </row>
    <row r="159" spans="1:12" ht="15">
      <c r="A159" s="23"/>
      <c r="B159" s="15"/>
      <c r="C159" s="11"/>
      <c r="D159" s="6" t="s">
        <v>21</v>
      </c>
      <c r="E159" s="42" t="s">
        <v>50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/>
    </row>
    <row r="160" spans="1:12" ht="15">
      <c r="A160" s="23"/>
      <c r="B160" s="15"/>
      <c r="C160" s="11"/>
      <c r="D160" s="7" t="s">
        <v>22</v>
      </c>
      <c r="E160" s="42" t="s">
        <v>42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40</v>
      </c>
      <c r="L160" s="43"/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24.290000000000003</v>
      </c>
      <c r="H165" s="19">
        <f t="shared" si="78"/>
        <v>15.729999999999999</v>
      </c>
      <c r="I165" s="19">
        <f t="shared" si="78"/>
        <v>89.169999999999987</v>
      </c>
      <c r="J165" s="19">
        <f t="shared" si="78"/>
        <v>587</v>
      </c>
      <c r="K165" s="25"/>
      <c r="L165" s="19">
        <f t="shared" ref="L165" si="79">SUM(L158:L164)</f>
        <v>82.8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24.290000000000003</v>
      </c>
      <c r="H176" s="32">
        <f t="shared" ref="H176" si="83">H165+H175</f>
        <v>15.729999999999999</v>
      </c>
      <c r="I176" s="32">
        <f t="shared" ref="I176" si="84">I165+I175</f>
        <v>89.169999999999987</v>
      </c>
      <c r="J176" s="32">
        <f t="shared" ref="J176:L176" si="85">J165+J175</f>
        <v>587</v>
      </c>
      <c r="K176" s="32"/>
      <c r="L176" s="32">
        <f t="shared" si="85"/>
        <v>82.8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90</v>
      </c>
      <c r="G177" s="40">
        <v>9.19</v>
      </c>
      <c r="H177" s="40">
        <v>10.73</v>
      </c>
      <c r="I177" s="40">
        <v>7.7</v>
      </c>
      <c r="J177" s="40">
        <v>136</v>
      </c>
      <c r="K177" s="41" t="s">
        <v>40</v>
      </c>
      <c r="L177" s="40">
        <v>82.8</v>
      </c>
    </row>
    <row r="178" spans="1:12" ht="15">
      <c r="A178" s="23"/>
      <c r="B178" s="15"/>
      <c r="C178" s="11"/>
      <c r="D178" s="6" t="s">
        <v>21</v>
      </c>
      <c r="E178" s="42" t="s">
        <v>52</v>
      </c>
      <c r="F178" s="43">
        <v>200</v>
      </c>
      <c r="G178" s="43">
        <v>5.8</v>
      </c>
      <c r="H178" s="43">
        <v>14.6</v>
      </c>
      <c r="I178" s="43">
        <v>28.4</v>
      </c>
      <c r="J178" s="43">
        <v>267</v>
      </c>
      <c r="K178" s="44" t="s">
        <v>40</v>
      </c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5.4</v>
      </c>
      <c r="H179" s="43">
        <v>0.05</v>
      </c>
      <c r="I179" s="43">
        <v>26.81</v>
      </c>
      <c r="J179" s="43">
        <v>111</v>
      </c>
      <c r="K179" s="44" t="s">
        <v>40</v>
      </c>
      <c r="L179" s="43"/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22.67</v>
      </c>
      <c r="H184" s="19">
        <f t="shared" si="86"/>
        <v>25.65</v>
      </c>
      <c r="I184" s="19">
        <f t="shared" si="86"/>
        <v>78.47999999999999</v>
      </c>
      <c r="J184" s="19">
        <f t="shared" si="86"/>
        <v>585</v>
      </c>
      <c r="K184" s="25"/>
      <c r="L184" s="19">
        <f t="shared" ref="L184" si="87">SUM(L177:L183)</f>
        <v>82.8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22.67</v>
      </c>
      <c r="H195" s="32">
        <f t="shared" ref="H195" si="91">H184+H194</f>
        <v>25.65</v>
      </c>
      <c r="I195" s="32">
        <f t="shared" ref="I195" si="92">I184+I194</f>
        <v>78.47999999999999</v>
      </c>
      <c r="J195" s="32">
        <f t="shared" ref="J195:L195" si="93">J184+J194</f>
        <v>585</v>
      </c>
      <c r="K195" s="32"/>
      <c r="L195" s="32">
        <f t="shared" si="93"/>
        <v>82.8</v>
      </c>
    </row>
    <row r="196" spans="1:12">
      <c r="A196" s="27"/>
      <c r="B196" s="28"/>
      <c r="C196" s="54" t="s">
        <v>5</v>
      </c>
      <c r="D196" s="54"/>
      <c r="E196" s="54"/>
      <c r="F196" s="34">
        <f>SUMIF($C:$C,"Итого за день:",F:F)/COUNTIFS($C:$C,"Итого за день:",F:F,"&gt;0")</f>
        <v>500</v>
      </c>
      <c r="G196" s="34">
        <f>SUMIF($C:$C,"Итого за день:",G:G)/COUNTIFS($C:$C,"Итого за день:",G:G,"&gt;0")</f>
        <v>20.925000000000001</v>
      </c>
      <c r="H196" s="34">
        <f>SUMIF($C:$C,"Итого за день:",H:H)/COUNTIFS($C:$C,"Итого за день:",H:H,"&gt;0")</f>
        <v>16.437999999999999</v>
      </c>
      <c r="I196" s="34">
        <f>SUMIF($C:$C,"Итого за день:",I:I)/COUNTIFS($C:$C,"Итого за день:",I:I,"&gt;0")</f>
        <v>81.100999999999999</v>
      </c>
      <c r="J196" s="34">
        <f>SUMIF($C:$C,"Итого за день:",J:J)/COUNTIFS($C:$C,"Итого за день:",J:J,"&gt;0")</f>
        <v>547.70000000000005</v>
      </c>
      <c r="K196" s="34"/>
      <c r="L196" s="34">
        <f>SUMIF($C:$C,"Итого за день:",L:L)/COUNTIFS($C:$C,"Итого за день:",L:L,"&gt;0")</f>
        <v>82.799999999999983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СОШ96</cp:lastModifiedBy>
  <dcterms:created xsi:type="dcterms:W3CDTF">2022-05-16T14:23:56Z</dcterms:created>
  <dcterms:modified xsi:type="dcterms:W3CDTF">2023-11-02T06:20:53Z</dcterms:modified>
</cp:coreProperties>
</file>